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sztorysy\Projekty\2019\38. Kładka Szczawa\"/>
    </mc:Choice>
  </mc:AlternateContent>
  <xr:revisionPtr revIDLastSave="0" documentId="13_ncr:1_{B7CD5469-AF0E-467C-ACBC-7FEC2D26BEA2}" xr6:coauthVersionLast="47" xr6:coauthVersionMax="47" xr10:uidLastSave="{00000000-0000-0000-0000-000000000000}"/>
  <bookViews>
    <workbookView xWindow="-120" yWindow="-120" windowWidth="29040" windowHeight="15840" xr2:uid="{C561AF94-200C-4FA0-ACDA-D7CFD51CB268}"/>
  </bookViews>
  <sheets>
    <sheet name="Arkusz1" sheetId="1" r:id="rId1"/>
  </sheets>
  <definedNames>
    <definedName name="_xlnm.Print_Area" localSheetId="0">Arkusz1!$A$1:$H$104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1" l="1"/>
  <c r="H104" i="1" s="1"/>
  <c r="H103" i="1" s="1"/>
  <c r="H7" i="1"/>
  <c r="H8" i="1"/>
  <c r="H9" i="1"/>
  <c r="H10" i="1"/>
  <c r="H13" i="1"/>
  <c r="H15" i="1"/>
  <c r="H16" i="1"/>
  <c r="H18" i="1"/>
  <c r="H19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6" i="1"/>
  <c r="H37" i="1"/>
  <c r="H39" i="1"/>
  <c r="H40" i="1"/>
  <c r="H42" i="1"/>
  <c r="H43" i="1"/>
  <c r="H44" i="1"/>
  <c r="H46" i="1"/>
  <c r="H48" i="1"/>
  <c r="H50" i="1"/>
  <c r="H51" i="1"/>
  <c r="H52" i="1"/>
  <c r="H54" i="1"/>
  <c r="H55" i="1"/>
  <c r="H56" i="1"/>
  <c r="H57" i="1"/>
  <c r="H59" i="1"/>
  <c r="H62" i="1"/>
  <c r="H63" i="1"/>
  <c r="H65" i="1"/>
  <c r="H66" i="1"/>
  <c r="H67" i="1"/>
  <c r="H68" i="1"/>
  <c r="H69" i="1"/>
  <c r="H70" i="1"/>
  <c r="H72" i="1"/>
  <c r="H73" i="1"/>
  <c r="H74" i="1"/>
  <c r="H75" i="1"/>
  <c r="H77" i="1"/>
  <c r="H78" i="1"/>
  <c r="H79" i="1"/>
  <c r="H81" i="1"/>
  <c r="H83" i="1"/>
  <c r="H84" i="1"/>
  <c r="H85" i="1"/>
  <c r="H86" i="1"/>
  <c r="H87" i="1"/>
  <c r="H88" i="1"/>
  <c r="H89" i="1"/>
  <c r="H90" i="1"/>
  <c r="H91" i="1"/>
  <c r="H93" i="1"/>
  <c r="H94" i="1"/>
  <c r="H96" i="1"/>
  <c r="H98" i="1"/>
  <c r="H99" i="1"/>
  <c r="H100" i="1"/>
  <c r="H101" i="1"/>
  <c r="H6" i="1"/>
</calcChain>
</file>

<file path=xl/sharedStrings.xml><?xml version="1.0" encoding="utf-8"?>
<sst xmlns="http://schemas.openxmlformats.org/spreadsheetml/2006/main" count="417" uniqueCount="303">
  <si>
    <t>Lp.</t>
  </si>
  <si>
    <t>Podstawa</t>
  </si>
  <si>
    <t>Opis</t>
  </si>
  <si>
    <t>Jedn.przedm.</t>
  </si>
  <si>
    <t>Ilość</t>
  </si>
  <si>
    <t>Cena jedn.</t>
  </si>
  <si>
    <t>Wartość</t>
  </si>
  <si>
    <t xml:space="preserve">Odbudowa kładki do szkoły w Szczawie </t>
  </si>
  <si>
    <t xml:space="preserve">Rozbiórka istniejącej kładki  </t>
  </si>
  <si>
    <t xml:space="preserve">Roboty  ziemne </t>
  </si>
  <si>
    <t>1 d.1.1.1</t>
  </si>
  <si>
    <t>D.02.00.01</t>
  </si>
  <si>
    <t>KNNR 1 0202-08</t>
  </si>
  <si>
    <t>Roboty ziemne wykonywane koparkami podsiębiernymi o poj.łyżki 0.60 m3 w gr.kat. III-IV z transp.urobku na odl.do 1 km sam.samowyład. -</t>
  </si>
  <si>
    <t>m3</t>
  </si>
  <si>
    <t xml:space="preserve">Roboty rozbiórkowe </t>
  </si>
  <si>
    <t>2 d.1.1.2</t>
  </si>
  <si>
    <t>D.01.02.03</t>
  </si>
  <si>
    <t>KNR 2-33 0702-04</t>
  </si>
  <si>
    <t>Demontaż balustrad  z odwozem w miejsce wskazane przez Zamawijcego</t>
  </si>
  <si>
    <t>m</t>
  </si>
  <si>
    <t>3 d.1.1.2</t>
  </si>
  <si>
    <t>KNR 2-33 0102-07</t>
  </si>
  <si>
    <t>Ustroje niosące mostów  - rozebranie dźwigarów głównych lub belek poprzecznych stalowych z przewozem w miejsce wskazane przez Zamawiającego</t>
  </si>
  <si>
    <t>t</t>
  </si>
  <si>
    <t>4 d.1.1.2</t>
  </si>
  <si>
    <t>KNR 4-04 0603-04</t>
  </si>
  <si>
    <t>Burzenie przyczółków ,ław,filarów z betonu o grub. ponad 40 cm przy użyciu młotów pneumatycznych wraz z utylizacją wraz z utylicacją</t>
  </si>
  <si>
    <t xml:space="preserve">Budowa kładki </t>
  </si>
  <si>
    <t xml:space="preserve">Roboty  przygotowawcze </t>
  </si>
  <si>
    <t>5 d.1.2.1</t>
  </si>
  <si>
    <t>M.01.01.01</t>
  </si>
  <si>
    <t xml:space="preserve">kalk. indywi </t>
  </si>
  <si>
    <t>Wytyczenie  obiektu  oraz  obsługa geodezyjna</t>
  </si>
  <si>
    <t>obiekt</t>
  </si>
  <si>
    <t>6 d.1.2.2</t>
  </si>
  <si>
    <t>D-M.02.01.01</t>
  </si>
  <si>
    <t>Roboty ziemne wykonywane koparkami podsiębiernymi o poj.łyżki 0.60 m3 w gr.kat. III-IV z transp.urobku według wskazań wykonawcy</t>
  </si>
  <si>
    <t>7 d.1.2.2</t>
  </si>
  <si>
    <t>M.11.01.04</t>
  </si>
  <si>
    <t>KNNR 1 0214-02</t>
  </si>
  <si>
    <t>Zasypanie wykopów .fund.podłużnych,punktowych,rowów,wykopów obiektowych spycharkami z zagęszcz.mechanicznym spycharkami (gr.warstwy w stanie luźnym 30 cm) - kat.gr. III-IV - materiał na zasypkę dostarcza Wykonawcz</t>
  </si>
  <si>
    <t xml:space="preserve">Posadowienie na palach </t>
  </si>
  <si>
    <t>8 d.1.2.3</t>
  </si>
  <si>
    <t>M.11.03.02</t>
  </si>
  <si>
    <t>KNR 2-10 0410-10</t>
  </si>
  <si>
    <t>Wykonanie pali dużych średnic (600 mm w gruncie kat. V z zabezpieczeniem stateczności ścian przez rurowanie . Beton C30/37</t>
  </si>
  <si>
    <t>9 d.1.2.3</t>
  </si>
  <si>
    <t>M.12.01.00</t>
  </si>
  <si>
    <t>KNR 2-33 0207-01</t>
  </si>
  <si>
    <t>Przygotowanie zbrojenia - zbrojenie pali</t>
  </si>
  <si>
    <t>Oczep</t>
  </si>
  <si>
    <t>10 d.1.2.4</t>
  </si>
  <si>
    <t>M.11.07.01</t>
  </si>
  <si>
    <t>KNR 2-33 0210-02</t>
  </si>
  <si>
    <t>Betonowanie przy użyciu pompy na samochodzie - stopy,płyty i ławy fundamentowe  PODBETONKA - BETON C12/15</t>
  </si>
  <si>
    <t>11 d.1.2.4</t>
  </si>
  <si>
    <t>M.13.00.00</t>
  </si>
  <si>
    <t>KNR 2-33 0205-09</t>
  </si>
  <si>
    <t>Deskowanie systemowe U-Form - oczep</t>
  </si>
  <si>
    <t>m2</t>
  </si>
  <si>
    <t>12 d.1.2.4</t>
  </si>
  <si>
    <t>Przygotowanie zbrojenia na budowie fundamenty podpór</t>
  </si>
  <si>
    <t>13 d.1.2.4</t>
  </si>
  <si>
    <t>KNR 2-33 0208-01</t>
  </si>
  <si>
    <t>Montaż zbrojenia fundamenty podpór</t>
  </si>
  <si>
    <t>14 d.1.2.4</t>
  </si>
  <si>
    <t>Betonowanie przy użyciu pompy na samochodzie - oczep beton C30/37</t>
  </si>
  <si>
    <t>15 d.1.2.4</t>
  </si>
  <si>
    <t>KNR 2-33 0204-04</t>
  </si>
  <si>
    <t>Deskowanie płytami ze sklejki bakelizowanej - ciosy podłożyskowe</t>
  </si>
  <si>
    <t>16 d.1.2.4</t>
  </si>
  <si>
    <t>KNR 2-33 0210-01</t>
  </si>
  <si>
    <t>Betonowanie przy użyciu pompy na samochodzie -  ciosy podłożyskowe  Beton C30/37</t>
  </si>
  <si>
    <t>17 d.1.2.4</t>
  </si>
  <si>
    <t>M.15.01.02</t>
  </si>
  <si>
    <t>KNR 2-33 0713-19</t>
  </si>
  <si>
    <t>Izolacje przeciwwilgociowe powłokowe bitumiczne - wykonywane na zimno - pionowe z roztworu asfaltowego - pierwsza warstwa - powierzchnia w jednym miejscu do 100 m2</t>
  </si>
  <si>
    <t>18 d.1.2.4</t>
  </si>
  <si>
    <t>KNR 2-33 0713-23</t>
  </si>
  <si>
    <t>Izolacje przeciwwilg.powłokowe bitum.-wyk.na zimno - pionowe z roztworu asfaltowego - każda nast. warstwa - pow.w jed.miejscu do 100 m2 Krotność = 2</t>
  </si>
  <si>
    <t xml:space="preserve">Ustrój nośny kładki </t>
  </si>
  <si>
    <t>19 d.1.2.5</t>
  </si>
  <si>
    <t>KNR 2-33 0204-01</t>
  </si>
  <si>
    <t>Deskowanie płytami ze sklejki bakelizowanej - z montażem struktury betonu architektonicznego - wzór deskowania  - dźwigary , poprzecznice , płyta górna + rusztowanie</t>
  </si>
  <si>
    <t>20 d.1.2.5</t>
  </si>
  <si>
    <t>KNR 2-33 0207-10</t>
  </si>
  <si>
    <t>Przygotowanie zbrojenia na budowie  dzwigary i płyta</t>
  </si>
  <si>
    <t>21 d.1.2.5</t>
  </si>
  <si>
    <t>KNR 2-33 0208-10</t>
  </si>
  <si>
    <t>Montaż  zbrojenia na budowie  dzwigary i płyta</t>
  </si>
  <si>
    <t>22 d.1.2.5</t>
  </si>
  <si>
    <t>KNR 2-33 0409-01</t>
  </si>
  <si>
    <t>Betonowanie przy użyciu pompy na samochodzie płyt ustrojów niosących   Beton C40/50 architektoniczny</t>
  </si>
  <si>
    <t>Sprężenie kładki</t>
  </si>
  <si>
    <t>23 d.1.2.6</t>
  </si>
  <si>
    <t>M.12.02.01</t>
  </si>
  <si>
    <t>KNR 2-33 0406-11</t>
  </si>
  <si>
    <t>Przygot. i montaż kabli sprężaj. linowych z zakotwieniem stożkowym 12 T15 przy dług.między czołami zakotwień  28,20 m</t>
  </si>
  <si>
    <t>szt.</t>
  </si>
  <si>
    <t>24 d.1.2.6</t>
  </si>
  <si>
    <t>KNR 2-33 0417-11</t>
  </si>
  <si>
    <t>Iniekcja kabli sprężających linowych z zakotwieniem stożkowym 12 T 15 o dług.do 28,20 m emulsja cementowa</t>
  </si>
  <si>
    <t xml:space="preserve">Izolacje nawierzchniowe </t>
  </si>
  <si>
    <t>25 d.1.2.7</t>
  </si>
  <si>
    <t>KNR 2-33 0713-04</t>
  </si>
  <si>
    <t>Izolacje przeciwwilg.powłokowe bitum.-wyk.na zimno - poziome z roztworu asfaltowego -</t>
  </si>
  <si>
    <t>26 d.1.2.7</t>
  </si>
  <si>
    <t>M.15.02.03</t>
  </si>
  <si>
    <t>KNR 2-33 0715-0403</t>
  </si>
  <si>
    <t>Izolacje przeciwwilg.z papy zgrzewalnej - powłoki poziome</t>
  </si>
  <si>
    <t xml:space="preserve">Łożyska mostowe </t>
  </si>
  <si>
    <t>27 d.1.2.8</t>
  </si>
  <si>
    <t>M.17.01.01</t>
  </si>
  <si>
    <t>KNR 2-33 0211-01</t>
  </si>
  <si>
    <t>Montaż łożysk   Łożyska mostowe garnkowe 0,90 MN - stałe</t>
  </si>
  <si>
    <t>28 d.1.2.8</t>
  </si>
  <si>
    <t>Montaż łożysk   Łożyska mostowe garnkowe 0,90 MN - jednokierunkowo przesuwne +-30 mm</t>
  </si>
  <si>
    <t>29 d.1.2.8</t>
  </si>
  <si>
    <t>Montaż łożysk   Łożyska mostowe garnkowe 0,90   MN - wielokierunkowo przesuwne +-30 mm</t>
  </si>
  <si>
    <t xml:space="preserve">Odwodnienie obiektu </t>
  </si>
  <si>
    <t>30 d.1.2.9</t>
  </si>
  <si>
    <t>M.16.01.01a</t>
  </si>
  <si>
    <t>kalk. indywid.</t>
  </si>
  <si>
    <t>Wpust ściekowy systemowy + odwodnienie liniowe z kratą żeliwną</t>
  </si>
  <si>
    <t xml:space="preserve">Nawierzchnia jezdni mostu  </t>
  </si>
  <si>
    <t>31 d.1.2.10</t>
  </si>
  <si>
    <t>D.05.03.07a</t>
  </si>
  <si>
    <t>KNNR 6 0308-01</t>
  </si>
  <si>
    <t>Nawierzchnie z  asfaltu twardolanego  grubości 4,50 cm MA 11S  (warstwa ścieralna )</t>
  </si>
  <si>
    <t xml:space="preserve">Stożki </t>
  </si>
  <si>
    <t>32 d.1.2.11</t>
  </si>
  <si>
    <t>KNR 2-33 0210-05</t>
  </si>
  <si>
    <t>Betonowanie przy użyciu pompy na samochodzie - podwalina umocnień skarp  i stożków nasypowych  Beton C16/20</t>
  </si>
  <si>
    <t>33 d.1.2.11</t>
  </si>
  <si>
    <t>M.20.01.11g</t>
  </si>
  <si>
    <t>KNR 2-11 0406-07</t>
  </si>
  <si>
    <t>Wykonanie bruku z kamienia naturalnego, średniego na koronach budowli o powierzchniach sferycznych . Grub.bruku 20 cm</t>
  </si>
  <si>
    <t>34 d.1.2.11</t>
  </si>
  <si>
    <t>KNR 2-11 0412-03</t>
  </si>
  <si>
    <t>Spoinowanie bruku kamiennego o grub. 20 cm</t>
  </si>
  <si>
    <t xml:space="preserve">Zabezpieczenia antykorozyjne  </t>
  </si>
  <si>
    <t>35 d.1.2.12</t>
  </si>
  <si>
    <t>M.20.01.08</t>
  </si>
  <si>
    <t>Zabezpieczenia antykorozyjne  powierzchni  betonowych - hydrofobizacja</t>
  </si>
  <si>
    <t>36 d.1.2.12</t>
  </si>
  <si>
    <t>Zabezpieczenia antykorozyjne  powierzchni  betonowych</t>
  </si>
  <si>
    <t>37 d.1.2.12</t>
  </si>
  <si>
    <t>Zabezpieczenia   powierzchni  betonowych - powłki antygrafiti - trwałość min. 20 lat</t>
  </si>
  <si>
    <t>38 d.1.2.12</t>
  </si>
  <si>
    <t>KNR 4-01 0414-11</t>
  </si>
  <si>
    <t>Montaż desek  nasyconych grub. 20 mm, szrokości 40 cm z drewna iroko  mocowanych kołkami wklejanymi co 1,50 m</t>
  </si>
  <si>
    <t>Znaki pomiarowe na obiektach mostowych</t>
  </si>
  <si>
    <t>39 d.1.2.13</t>
  </si>
  <si>
    <t>M.20.01.15</t>
  </si>
  <si>
    <t>Znaki pomiarowe na obiektach</t>
  </si>
  <si>
    <t>szt</t>
  </si>
  <si>
    <t xml:space="preserve">Dojście do kładki </t>
  </si>
  <si>
    <t>40 d.1.3.1</t>
  </si>
  <si>
    <t>D.01.01.01</t>
  </si>
  <si>
    <t>KNNR 1 0111-02</t>
  </si>
  <si>
    <t>Roboty pomiarowe przy liniowych robotach ziemnych - trasa dróg w terenie pagórkowatym lub górskim.</t>
  </si>
  <si>
    <t>km</t>
  </si>
  <si>
    <t>41 d.1.3.1</t>
  </si>
  <si>
    <t>D.01.02.02</t>
  </si>
  <si>
    <t>KNNR 1 0113-01</t>
  </si>
  <si>
    <t>Usunięcie warstwy ziemi urodzajnej (humusu) o grubości do 20 cm za pomocą  koparkoładowarek</t>
  </si>
  <si>
    <t>42 d.1.3.2</t>
  </si>
  <si>
    <t>D.01.02.04</t>
  </si>
  <si>
    <t>KNR AT-03 0101-02</t>
  </si>
  <si>
    <t>Roboty remontowe - cięcie piłą nawierzchni bitumicznych na gł. 6-10 cm</t>
  </si>
  <si>
    <t>43 d.1.3.2</t>
  </si>
  <si>
    <t>KNR-W 4-01 0212-02</t>
  </si>
  <si>
    <t>Mechaniczna rozbiórka elementów konstrukcji betonowych niezbrojonych wraz z utylizacją</t>
  </si>
  <si>
    <t>44 d.1.3.2</t>
  </si>
  <si>
    <t>KNR 2-33 0702-08</t>
  </si>
  <si>
    <t>Demontaż barier</t>
  </si>
  <si>
    <t>45 d.1.3.2</t>
  </si>
  <si>
    <t>D-01.02.04</t>
  </si>
  <si>
    <t>KNNR 6 0803-06</t>
  </si>
  <si>
    <t>Ręczne rozebranie nawierzchni z kostki betonowej regularnej na podsypce piaskowej</t>
  </si>
  <si>
    <t>46 d.1.3.2</t>
  </si>
  <si>
    <t>KNNR 6 0806-02</t>
  </si>
  <si>
    <t>Rozebranie krawężników betonowych na podsypce cementowo-piaskowej  z ławą  wraz z utylizacją</t>
  </si>
  <si>
    <t>47 d.1.3.2</t>
  </si>
  <si>
    <t>KNNR 6 0806-08</t>
  </si>
  <si>
    <t>Rozebranie obrzeży trawnikowych o wymiarach 8x30 cm na podsypce piaskowej  z ławą wraz z utylizacją</t>
  </si>
  <si>
    <t xml:space="preserve">Roboty  ziemne   </t>
  </si>
  <si>
    <t>48 d.1.3.3</t>
  </si>
  <si>
    <t>D-04.01.01</t>
  </si>
  <si>
    <t>KNNR 6 0101-03</t>
  </si>
  <si>
    <t>Koryta wykonywane mechanicznie gł. 30 cm w gruncie kat. II-VI na całej szerokości</t>
  </si>
  <si>
    <t>49 d.1.3.3</t>
  </si>
  <si>
    <t>D.02.03.01</t>
  </si>
  <si>
    <t>KNNR 1 0407-06</t>
  </si>
  <si>
    <t>Formowanie i zagęszczanie nasypów o wys. 3,0-10,0 m spycharkami w gruncie kat.IV - materiał na nasyp dostarczony przez wykonawcę</t>
  </si>
  <si>
    <t>50 d.1.3.3</t>
  </si>
  <si>
    <t>D.02.01.01</t>
  </si>
  <si>
    <t>Roboty ziemne wykonywane koparkami podsiębiernymi o poj.łyżki 0.60 m3 w gr.kat. III-IV z transp.urobku na odległość  według wskazania wykonawcy</t>
  </si>
  <si>
    <t>51 d.1.3.3</t>
  </si>
  <si>
    <t>M-11.01.04</t>
  </si>
  <si>
    <t xml:space="preserve">KNNR 1 0214-05 z.o.2.11.4. 9911-02 </t>
  </si>
  <si>
    <t>Odwodnienie</t>
  </si>
  <si>
    <t>52 d.1.3.4</t>
  </si>
  <si>
    <t>D.03.02.01</t>
  </si>
  <si>
    <t>KNNR 11 0501-05</t>
  </si>
  <si>
    <t>Podłoża i obsypki z kruszyw naturalnych dowiezionych</t>
  </si>
  <si>
    <t>53 d.1.3.4</t>
  </si>
  <si>
    <t>KNNR 11 0505-03</t>
  </si>
  <si>
    <t>Przykanaliki z rur kielichowych z PVC o śr. nom. 200 mm- SN8</t>
  </si>
  <si>
    <t>54 d.1.3.4</t>
  </si>
  <si>
    <t>KNNR 4 1417-02</t>
  </si>
  <si>
    <t>Studzienki kanalizacyjne systemowe  o śr 315-425 mm - zamknięcie rurą teleskopową</t>
  </si>
  <si>
    <t xml:space="preserve">Podbudowa  na dojściach </t>
  </si>
  <si>
    <t>55 d.1.3.5</t>
  </si>
  <si>
    <t>D.04.04.01</t>
  </si>
  <si>
    <t>KNNR 6 0113-02</t>
  </si>
  <si>
    <t>Warstwa podbudowy zasadniczej z miesznki niezwiązanej  z kruszywa C90/3  gr. 20 cm</t>
  </si>
  <si>
    <t xml:space="preserve">Chodnik  </t>
  </si>
  <si>
    <t>56 d.1.3.6</t>
  </si>
  <si>
    <t>KNR 2-31 0401-08</t>
  </si>
  <si>
    <t>Rowki pod krawężniki i ławy krawężnikowe o wymiarach 40x40 cm w gruncie kat.III-IV</t>
  </si>
  <si>
    <t>57 d.1.3.6</t>
  </si>
  <si>
    <t>D.08.01.01</t>
  </si>
  <si>
    <t>KNR 2-31 0402-04</t>
  </si>
  <si>
    <t>Ława pod krawężniki betonowa z oporem 0,12m3/m - beton C16/20</t>
  </si>
  <si>
    <t>58 d.1.3.6</t>
  </si>
  <si>
    <t>KNNR 6 0401-04</t>
  </si>
  <si>
    <t>Krawężniki betonowe wystające o wymiarach 20x30 cm bez ław na podsypce cementowo-piaskowej</t>
  </si>
  <si>
    <t>59 d.1.3.6</t>
  </si>
  <si>
    <t>D.08.03.01</t>
  </si>
  <si>
    <t>Ława pod obrzeża 0,05 m3/m - beton C16/20</t>
  </si>
  <si>
    <t>60 d.1.3.6</t>
  </si>
  <si>
    <t>KNNR 6-0404-05000</t>
  </si>
  <si>
    <t>Obrzeża betonowe o wymiarach 30x8 cm na podsypce  cementowo-piaskowej, spoiny wypełnione zaprawą cementową</t>
  </si>
  <si>
    <t>61 d.1.3.6</t>
  </si>
  <si>
    <t>KNNR 6-0103-03000</t>
  </si>
  <si>
    <t>Profilowanie i zagęszczanie podłoża wykonywane mechanicznie w gruncie kat. II-IV pod warstwy konstrukcyjne nawierzchni</t>
  </si>
  <si>
    <t>62 d.1.3.6</t>
  </si>
  <si>
    <t>63 d.1.3.6</t>
  </si>
  <si>
    <t>D.08.02.02</t>
  </si>
  <si>
    <t>KNNR 6 0502-02</t>
  </si>
  <si>
    <t>Chodniki z kostki brukowej betonowej grubości 8 cm na podsypce cementowo-piaskowej z wypełnieniem spoin piaskiem - kostka szara</t>
  </si>
  <si>
    <t>64 d.1.3.6</t>
  </si>
  <si>
    <t>Chodniki z kostki brukowej betonowej grubości 8 cm na podsypce cementowo-piaskowej z wypełnieniem spoin piaskiem - kostka kolorowa</t>
  </si>
  <si>
    <t xml:space="preserve">Nawierzchnia </t>
  </si>
  <si>
    <t>65 d.1.3.7</t>
  </si>
  <si>
    <t>D.05.03.05b</t>
  </si>
  <si>
    <t>Nawierzchnie z AC16W  o grubości 5cm (warstwa wiążąca)</t>
  </si>
  <si>
    <t>66 d.1.3.7</t>
  </si>
  <si>
    <t>D.05.03.05a</t>
  </si>
  <si>
    <t>KNNR 6 0309-02</t>
  </si>
  <si>
    <t>Nawierzchnie z  AC 11S  grubości 4 cm (warstwa ścieralna)</t>
  </si>
  <si>
    <t xml:space="preserve">Wykonanie pobocza </t>
  </si>
  <si>
    <t>67 d.1.3.8</t>
  </si>
  <si>
    <t>KNNR 6 0113-04</t>
  </si>
  <si>
    <t>Warstwa górna podbudowy z kruszyw łamanych o grubości po zagęszczeniu 8 cm</t>
  </si>
  <si>
    <t xml:space="preserve">Elementy zabezpieczające </t>
  </si>
  <si>
    <t>68 d.1.3.9</t>
  </si>
  <si>
    <t>D.07.06.02</t>
  </si>
  <si>
    <t>Montaż balustrad  stalowe ocynkowane U12</t>
  </si>
  <si>
    <t xml:space="preserve">Roboty  ziemne   wykończeniowe </t>
  </si>
  <si>
    <t>69 d.1.3.10</t>
  </si>
  <si>
    <t>D.06.01.01</t>
  </si>
  <si>
    <t>KNNR 1 0503-05</t>
  </si>
  <si>
    <t>Plantowanie obrobienie na czysto skarp i korony nasypów w gruntach kat.I-III</t>
  </si>
  <si>
    <t>70 d.1.3.10</t>
  </si>
  <si>
    <t>KNNR 1 0507-01</t>
  </si>
  <si>
    <t>Humusowanie skarp z obsianiem przy grubości warstwy humusu 5 cm.</t>
  </si>
  <si>
    <t xml:space="preserve"> 01.01.01</t>
  </si>
  <si>
    <t xml:space="preserve"> 01.01</t>
  </si>
  <si>
    <t xml:space="preserve"> 01.01.02</t>
  </si>
  <si>
    <t xml:space="preserve"> 01.02</t>
  </si>
  <si>
    <t xml:space="preserve"> 01.02.1</t>
  </si>
  <si>
    <t xml:space="preserve"> 01.02.2</t>
  </si>
  <si>
    <t xml:space="preserve"> 01.02.3</t>
  </si>
  <si>
    <t xml:space="preserve"> 01.02.4</t>
  </si>
  <si>
    <t xml:space="preserve"> 01.02.5</t>
  </si>
  <si>
    <t xml:space="preserve"> 01.02.6</t>
  </si>
  <si>
    <t xml:space="preserve"> 01.02.7</t>
  </si>
  <si>
    <t xml:space="preserve"> 01.02.8</t>
  </si>
  <si>
    <t xml:space="preserve"> 01.02.9</t>
  </si>
  <si>
    <t xml:space="preserve"> 01.02.10</t>
  </si>
  <si>
    <t xml:space="preserve"> 01.02.11</t>
  </si>
  <si>
    <t xml:space="preserve"> 01.02.12</t>
  </si>
  <si>
    <t xml:space="preserve"> 01.02.13</t>
  </si>
  <si>
    <t xml:space="preserve"> 01.03</t>
  </si>
  <si>
    <t xml:space="preserve"> 01.03.1</t>
  </si>
  <si>
    <t xml:space="preserve"> 01.03.2</t>
  </si>
  <si>
    <t xml:space="preserve"> 01.03.3</t>
  </si>
  <si>
    <t xml:space="preserve"> 01.03.4</t>
  </si>
  <si>
    <t xml:space="preserve"> 01.03.5</t>
  </si>
  <si>
    <t xml:space="preserve"> 01.03.6</t>
  </si>
  <si>
    <t xml:space="preserve"> 01.03.7</t>
  </si>
  <si>
    <t xml:space="preserve"> 01.03.8</t>
  </si>
  <si>
    <t xml:space="preserve"> 01.03.9</t>
  </si>
  <si>
    <t xml:space="preserve"> 01.03.10</t>
  </si>
  <si>
    <t>Razem netto</t>
  </si>
  <si>
    <t>RAZEM BRUTTO</t>
  </si>
  <si>
    <t>VAT 23 %</t>
  </si>
  <si>
    <t xml:space="preserve">KOSZTORYS OFERTOWY 
dla zadania : 
Odbudowa kładki do szkoły w Szczawie </t>
  </si>
  <si>
    <t>Zasypanie wykopów fund.podłużnych,punktowych,rowów,wykopów obiektowych spycharkami z zagęszcz.mechanicznym ubijakami (gr.warstwy w stanie luźnym 25 cm) - kat.gr. III-IV - współczynnik zagęszczenia Js=0.98) (materiał na zasypke dostarczony przez Wykonawce )</t>
  </si>
  <si>
    <t>Nr spec.
techn.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</si>
</sst>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3" xfId="0" applyFont="1" applyBorder="1"/>
    <xf numFmtId="16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2" fontId="0" fillId="0" borderId="3" xfId="0" applyNumberFormat="1" applyBorder="1"/>
    <xf numFmtId="2" fontId="1" fillId="0" borderId="3" xfId="0" applyNumberFormat="1" applyFont="1" applyBorder="1"/>
    <xf numFmtId="2" fontId="1" fillId="0" borderId="6" xfId="0" applyNumberFormat="1" applyFont="1" applyBorder="1"/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3" fillId="0" borderId="1" xfId="0" applyFont="1" applyBorder="1"/>
    <xf numFmtId="0" fontId="4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1C03-F2FF-44C4-BCCA-0C8FD1F67871}">
  <dimension ref="A1:H104"/>
  <sheetViews>
    <sheetView tabSelected="1" topLeftCell="A94" workbookViewId="0">
      <selection activeCell="L101" sqref="L101"/>
    </sheetView>
  </sheetViews>
  <sheetFormatPr defaultRowHeight="15" x14ac:dyDescent="0.25"/>
  <cols>
    <col min="1" max="1" width="7.85546875" customWidth="1"/>
    <col min="2" max="2" width="6.140625" customWidth="1"/>
    <col min="4" max="4" width="41.28515625" customWidth="1"/>
    <col min="5" max="5" width="6" customWidth="1"/>
    <col min="6" max="6" width="8.140625" customWidth="1"/>
    <col min="8" max="8" width="11.28515625" customWidth="1"/>
  </cols>
  <sheetData>
    <row r="1" spans="1:8" ht="61.5" customHeight="1" x14ac:dyDescent="0.3">
      <c r="A1" s="19" t="s">
        <v>300</v>
      </c>
      <c r="B1" s="17"/>
      <c r="C1" s="17"/>
      <c r="D1" s="17"/>
      <c r="E1" s="17"/>
      <c r="F1" s="17"/>
      <c r="G1" s="17"/>
      <c r="H1" s="18"/>
    </row>
    <row r="2" spans="1:8" ht="39" x14ac:dyDescent="0.25">
      <c r="A2" s="9" t="s">
        <v>0</v>
      </c>
      <c r="B2" s="23" t="s">
        <v>302</v>
      </c>
      <c r="C2" s="23" t="s">
        <v>1</v>
      </c>
      <c r="D2" s="2" t="s">
        <v>2</v>
      </c>
      <c r="E2" s="23" t="s">
        <v>3</v>
      </c>
      <c r="F2" s="2" t="s">
        <v>4</v>
      </c>
      <c r="G2" s="2" t="s">
        <v>5</v>
      </c>
      <c r="H2" s="10" t="s">
        <v>6</v>
      </c>
    </row>
    <row r="3" spans="1:8" x14ac:dyDescent="0.25">
      <c r="A3" s="24">
        <v>1</v>
      </c>
      <c r="B3" s="3"/>
      <c r="C3" s="3"/>
      <c r="D3" s="4" t="s">
        <v>7</v>
      </c>
      <c r="E3" s="4"/>
      <c r="F3" s="4"/>
      <c r="G3" s="4"/>
      <c r="H3" s="11"/>
    </row>
    <row r="4" spans="1:8" x14ac:dyDescent="0.25">
      <c r="A4" s="12" t="s">
        <v>270</v>
      </c>
      <c r="B4" s="3"/>
      <c r="C4" s="3"/>
      <c r="D4" s="4" t="s">
        <v>8</v>
      </c>
      <c r="E4" s="4"/>
      <c r="F4" s="4"/>
      <c r="G4" s="4"/>
      <c r="H4" s="11"/>
    </row>
    <row r="5" spans="1:8" ht="19.5" customHeight="1" x14ac:dyDescent="0.25">
      <c r="A5" s="13" t="s">
        <v>269</v>
      </c>
      <c r="B5" s="3"/>
      <c r="C5" s="3"/>
      <c r="D5" s="3" t="s">
        <v>9</v>
      </c>
      <c r="E5" s="4"/>
      <c r="F5" s="4"/>
      <c r="G5" s="4"/>
      <c r="H5" s="11"/>
    </row>
    <row r="6" spans="1:8" ht="60" x14ac:dyDescent="0.25">
      <c r="A6" s="9" t="s">
        <v>10</v>
      </c>
      <c r="B6" s="2" t="s">
        <v>11</v>
      </c>
      <c r="C6" s="2" t="s">
        <v>12</v>
      </c>
      <c r="D6" s="2" t="s">
        <v>13</v>
      </c>
      <c r="E6" s="25" t="s">
        <v>14</v>
      </c>
      <c r="F6" s="5">
        <v>10.8</v>
      </c>
      <c r="G6" s="1"/>
      <c r="H6" s="20">
        <f>F6*G6</f>
        <v>0</v>
      </c>
    </row>
    <row r="7" spans="1:8" ht="17.25" customHeight="1" x14ac:dyDescent="0.25">
      <c r="A7" s="13" t="s">
        <v>271</v>
      </c>
      <c r="B7" s="3"/>
      <c r="C7" s="3"/>
      <c r="D7" s="3" t="s">
        <v>15</v>
      </c>
      <c r="E7" s="26"/>
      <c r="F7" s="6"/>
      <c r="G7" s="4"/>
      <c r="H7" s="20">
        <f t="shared" ref="H7:H70" si="0">F7*G7</f>
        <v>0</v>
      </c>
    </row>
    <row r="8" spans="1:8" ht="30" x14ac:dyDescent="0.25">
      <c r="A8" s="9" t="s">
        <v>16</v>
      </c>
      <c r="B8" s="2" t="s">
        <v>17</v>
      </c>
      <c r="C8" s="2" t="s">
        <v>18</v>
      </c>
      <c r="D8" s="2" t="s">
        <v>19</v>
      </c>
      <c r="E8" s="25" t="s">
        <v>20</v>
      </c>
      <c r="F8" s="5">
        <v>58</v>
      </c>
      <c r="G8" s="1"/>
      <c r="H8" s="20">
        <f t="shared" si="0"/>
        <v>0</v>
      </c>
    </row>
    <row r="9" spans="1:8" ht="60" x14ac:dyDescent="0.25">
      <c r="A9" s="9" t="s">
        <v>21</v>
      </c>
      <c r="B9" s="2" t="s">
        <v>17</v>
      </c>
      <c r="C9" s="2" t="s">
        <v>22</v>
      </c>
      <c r="D9" s="2" t="s">
        <v>23</v>
      </c>
      <c r="E9" s="25" t="s">
        <v>24</v>
      </c>
      <c r="F9" s="5">
        <v>3.2</v>
      </c>
      <c r="G9" s="7"/>
      <c r="H9" s="20">
        <f t="shared" si="0"/>
        <v>0</v>
      </c>
    </row>
    <row r="10" spans="1:8" ht="60" x14ac:dyDescent="0.25">
      <c r="A10" s="9" t="s">
        <v>25</v>
      </c>
      <c r="B10" s="2" t="s">
        <v>17</v>
      </c>
      <c r="C10" s="2" t="s">
        <v>26</v>
      </c>
      <c r="D10" s="2" t="s">
        <v>27</v>
      </c>
      <c r="E10" s="25" t="s">
        <v>14</v>
      </c>
      <c r="F10" s="5">
        <v>8.3000000000000007</v>
      </c>
      <c r="G10" s="1"/>
      <c r="H10" s="20">
        <f t="shared" si="0"/>
        <v>0</v>
      </c>
    </row>
    <row r="11" spans="1:8" x14ac:dyDescent="0.25">
      <c r="A11" s="12" t="s">
        <v>272</v>
      </c>
      <c r="B11" s="3"/>
      <c r="C11" s="3"/>
      <c r="D11" s="3" t="s">
        <v>28</v>
      </c>
      <c r="E11" s="26"/>
      <c r="F11" s="6"/>
      <c r="G11" s="4"/>
      <c r="H11" s="20"/>
    </row>
    <row r="12" spans="1:8" x14ac:dyDescent="0.25">
      <c r="A12" s="13" t="s">
        <v>273</v>
      </c>
      <c r="B12" s="3"/>
      <c r="C12" s="3"/>
      <c r="D12" s="3" t="s">
        <v>29</v>
      </c>
      <c r="E12" s="26"/>
      <c r="F12" s="6"/>
      <c r="G12" s="4"/>
      <c r="H12" s="20"/>
    </row>
    <row r="13" spans="1:8" ht="30" x14ac:dyDescent="0.25">
      <c r="A13" s="9" t="s">
        <v>30</v>
      </c>
      <c r="B13" s="2" t="s">
        <v>31</v>
      </c>
      <c r="C13" s="2" t="s">
        <v>32</v>
      </c>
      <c r="D13" s="2" t="s">
        <v>33</v>
      </c>
      <c r="E13" s="25" t="s">
        <v>34</v>
      </c>
      <c r="F13" s="5">
        <v>1</v>
      </c>
      <c r="G13" s="7"/>
      <c r="H13" s="20">
        <f t="shared" si="0"/>
        <v>0</v>
      </c>
    </row>
    <row r="14" spans="1:8" x14ac:dyDescent="0.25">
      <c r="A14" s="13" t="s">
        <v>274</v>
      </c>
      <c r="B14" s="3"/>
      <c r="C14" s="3"/>
      <c r="D14" s="3" t="s">
        <v>9</v>
      </c>
      <c r="E14" s="26"/>
      <c r="F14" s="6"/>
      <c r="G14" s="4"/>
      <c r="H14" s="20"/>
    </row>
    <row r="15" spans="1:8" ht="60" x14ac:dyDescent="0.25">
      <c r="A15" s="9" t="s">
        <v>35</v>
      </c>
      <c r="B15" s="2" t="s">
        <v>36</v>
      </c>
      <c r="C15" s="2" t="s">
        <v>12</v>
      </c>
      <c r="D15" s="2" t="s">
        <v>37</v>
      </c>
      <c r="E15" s="25" t="s">
        <v>14</v>
      </c>
      <c r="F15" s="5">
        <v>42</v>
      </c>
      <c r="G15" s="1"/>
      <c r="H15" s="20">
        <f t="shared" si="0"/>
        <v>0</v>
      </c>
    </row>
    <row r="16" spans="1:8" ht="91.5" customHeight="1" x14ac:dyDescent="0.25">
      <c r="A16" s="9" t="s">
        <v>38</v>
      </c>
      <c r="B16" s="2" t="s">
        <v>39</v>
      </c>
      <c r="C16" s="2" t="s">
        <v>40</v>
      </c>
      <c r="D16" s="2" t="s">
        <v>41</v>
      </c>
      <c r="E16" s="25" t="s">
        <v>14</v>
      </c>
      <c r="F16" s="5">
        <v>10.5</v>
      </c>
      <c r="G16" s="1"/>
      <c r="H16" s="20">
        <f t="shared" si="0"/>
        <v>0</v>
      </c>
    </row>
    <row r="17" spans="1:8" x14ac:dyDescent="0.25">
      <c r="A17" s="13" t="s">
        <v>275</v>
      </c>
      <c r="B17" s="3"/>
      <c r="C17" s="3"/>
      <c r="D17" s="3" t="s">
        <v>42</v>
      </c>
      <c r="E17" s="26"/>
      <c r="F17" s="6"/>
      <c r="G17" s="4"/>
      <c r="H17" s="20"/>
    </row>
    <row r="18" spans="1:8" ht="44.25" customHeight="1" x14ac:dyDescent="0.25">
      <c r="A18" s="9" t="s">
        <v>43</v>
      </c>
      <c r="B18" s="2" t="s">
        <v>44</v>
      </c>
      <c r="C18" s="2" t="s">
        <v>45</v>
      </c>
      <c r="D18" s="2" t="s">
        <v>46</v>
      </c>
      <c r="E18" s="25" t="s">
        <v>20</v>
      </c>
      <c r="F18" s="5">
        <v>56</v>
      </c>
      <c r="G18" s="7"/>
      <c r="H18" s="20">
        <f t="shared" si="0"/>
        <v>0</v>
      </c>
    </row>
    <row r="19" spans="1:8" ht="30" x14ac:dyDescent="0.25">
      <c r="A19" s="9" t="s">
        <v>47</v>
      </c>
      <c r="B19" s="2" t="s">
        <v>48</v>
      </c>
      <c r="C19" s="2" t="s">
        <v>49</v>
      </c>
      <c r="D19" s="2" t="s">
        <v>50</v>
      </c>
      <c r="E19" s="25" t="s">
        <v>24</v>
      </c>
      <c r="F19" s="5">
        <v>2.2999999999999998</v>
      </c>
      <c r="G19" s="7"/>
      <c r="H19" s="20">
        <f t="shared" si="0"/>
        <v>0</v>
      </c>
    </row>
    <row r="20" spans="1:8" x14ac:dyDescent="0.25">
      <c r="A20" s="13" t="s">
        <v>276</v>
      </c>
      <c r="B20" s="3"/>
      <c r="C20" s="3"/>
      <c r="D20" s="3" t="s">
        <v>51</v>
      </c>
      <c r="E20" s="26"/>
      <c r="F20" s="6"/>
      <c r="G20" s="4"/>
      <c r="H20" s="20"/>
    </row>
    <row r="21" spans="1:8" ht="60" x14ac:dyDescent="0.25">
      <c r="A21" s="9" t="s">
        <v>52</v>
      </c>
      <c r="B21" s="2" t="s">
        <v>53</v>
      </c>
      <c r="C21" s="2" t="s">
        <v>54</v>
      </c>
      <c r="D21" s="2" t="s">
        <v>55</v>
      </c>
      <c r="E21" s="25" t="s">
        <v>14</v>
      </c>
      <c r="F21" s="5">
        <v>3.7</v>
      </c>
      <c r="G21" s="1"/>
      <c r="H21" s="20">
        <f t="shared" si="0"/>
        <v>0</v>
      </c>
    </row>
    <row r="22" spans="1:8" ht="30" x14ac:dyDescent="0.25">
      <c r="A22" s="9" t="s">
        <v>56</v>
      </c>
      <c r="B22" s="2" t="s">
        <v>57</v>
      </c>
      <c r="C22" s="2" t="s">
        <v>58</v>
      </c>
      <c r="D22" s="2" t="s">
        <v>59</v>
      </c>
      <c r="E22" s="25" t="s">
        <v>60</v>
      </c>
      <c r="F22" s="5">
        <v>20</v>
      </c>
      <c r="G22" s="1"/>
      <c r="H22" s="20">
        <f t="shared" si="0"/>
        <v>0</v>
      </c>
    </row>
    <row r="23" spans="1:8" ht="30" x14ac:dyDescent="0.25">
      <c r="A23" s="9" t="s">
        <v>61</v>
      </c>
      <c r="B23" s="2" t="s">
        <v>48</v>
      </c>
      <c r="C23" s="2" t="s">
        <v>49</v>
      </c>
      <c r="D23" s="2" t="s">
        <v>62</v>
      </c>
      <c r="E23" s="25" t="s">
        <v>24</v>
      </c>
      <c r="F23" s="5">
        <v>0.82</v>
      </c>
      <c r="G23" s="7"/>
      <c r="H23" s="20">
        <f t="shared" si="0"/>
        <v>0</v>
      </c>
    </row>
    <row r="24" spans="1:8" ht="30" x14ac:dyDescent="0.25">
      <c r="A24" s="9" t="s">
        <v>63</v>
      </c>
      <c r="B24" s="2" t="s">
        <v>48</v>
      </c>
      <c r="C24" s="2" t="s">
        <v>64</v>
      </c>
      <c r="D24" s="2" t="s">
        <v>65</v>
      </c>
      <c r="E24" s="25" t="s">
        <v>24</v>
      </c>
      <c r="F24" s="5">
        <v>0.82</v>
      </c>
      <c r="G24" s="7"/>
      <c r="H24" s="20">
        <f t="shared" si="0"/>
        <v>0</v>
      </c>
    </row>
    <row r="25" spans="1:8" ht="30" x14ac:dyDescent="0.25">
      <c r="A25" s="9" t="s">
        <v>66</v>
      </c>
      <c r="B25" s="2" t="s">
        <v>57</v>
      </c>
      <c r="C25" s="2" t="s">
        <v>54</v>
      </c>
      <c r="D25" s="2" t="s">
        <v>67</v>
      </c>
      <c r="E25" s="25" t="s">
        <v>14</v>
      </c>
      <c r="F25" s="5">
        <v>15.65</v>
      </c>
      <c r="G25" s="1"/>
      <c r="H25" s="20">
        <f t="shared" si="0"/>
        <v>0</v>
      </c>
    </row>
    <row r="26" spans="1:8" ht="30" x14ac:dyDescent="0.25">
      <c r="A26" s="9" t="s">
        <v>68</v>
      </c>
      <c r="B26" s="2" t="s">
        <v>57</v>
      </c>
      <c r="C26" s="2" t="s">
        <v>69</v>
      </c>
      <c r="D26" s="2" t="s">
        <v>70</v>
      </c>
      <c r="E26" s="25" t="s">
        <v>60</v>
      </c>
      <c r="F26" s="5">
        <v>2.4</v>
      </c>
      <c r="G26" s="1"/>
      <c r="H26" s="20">
        <f t="shared" si="0"/>
        <v>0</v>
      </c>
    </row>
    <row r="27" spans="1:8" ht="45" x14ac:dyDescent="0.25">
      <c r="A27" s="9" t="s">
        <v>71</v>
      </c>
      <c r="B27" s="2" t="s">
        <v>57</v>
      </c>
      <c r="C27" s="2" t="s">
        <v>72</v>
      </c>
      <c r="D27" s="2" t="s">
        <v>73</v>
      </c>
      <c r="E27" s="25" t="s">
        <v>14</v>
      </c>
      <c r="F27" s="5">
        <v>0.36</v>
      </c>
      <c r="G27" s="1"/>
      <c r="H27" s="20">
        <f t="shared" si="0"/>
        <v>0</v>
      </c>
    </row>
    <row r="28" spans="1:8" ht="75" x14ac:dyDescent="0.25">
      <c r="A28" s="9" t="s">
        <v>74</v>
      </c>
      <c r="B28" s="2" t="s">
        <v>75</v>
      </c>
      <c r="C28" s="2" t="s">
        <v>76</v>
      </c>
      <c r="D28" s="2" t="s">
        <v>77</v>
      </c>
      <c r="E28" s="25" t="s">
        <v>60</v>
      </c>
      <c r="F28" s="5">
        <v>20</v>
      </c>
      <c r="G28" s="1"/>
      <c r="H28" s="20">
        <f t="shared" si="0"/>
        <v>0</v>
      </c>
    </row>
    <row r="29" spans="1:8" ht="60" x14ac:dyDescent="0.25">
      <c r="A29" s="9" t="s">
        <v>78</v>
      </c>
      <c r="B29" s="2" t="s">
        <v>75</v>
      </c>
      <c r="C29" s="2" t="s">
        <v>79</v>
      </c>
      <c r="D29" s="2" t="s">
        <v>80</v>
      </c>
      <c r="E29" s="25" t="s">
        <v>60</v>
      </c>
      <c r="F29" s="5">
        <v>20</v>
      </c>
      <c r="G29" s="1"/>
      <c r="H29" s="20">
        <f t="shared" si="0"/>
        <v>0</v>
      </c>
    </row>
    <row r="30" spans="1:8" x14ac:dyDescent="0.25">
      <c r="A30" s="13" t="s">
        <v>277</v>
      </c>
      <c r="B30" s="3"/>
      <c r="C30" s="3"/>
      <c r="D30" s="3" t="s">
        <v>81</v>
      </c>
      <c r="E30" s="26"/>
      <c r="F30" s="6"/>
      <c r="G30" s="4"/>
      <c r="H30" s="20"/>
    </row>
    <row r="31" spans="1:8" ht="75" x14ac:dyDescent="0.25">
      <c r="A31" s="9" t="s">
        <v>82</v>
      </c>
      <c r="B31" s="2" t="s">
        <v>57</v>
      </c>
      <c r="C31" s="2" t="s">
        <v>83</v>
      </c>
      <c r="D31" s="2" t="s">
        <v>84</v>
      </c>
      <c r="E31" s="25" t="s">
        <v>60</v>
      </c>
      <c r="F31" s="5">
        <v>364</v>
      </c>
      <c r="G31" s="1"/>
      <c r="H31" s="20">
        <f t="shared" si="0"/>
        <v>0</v>
      </c>
    </row>
    <row r="32" spans="1:8" ht="30" x14ac:dyDescent="0.25">
      <c r="A32" s="9" t="s">
        <v>85</v>
      </c>
      <c r="B32" s="2" t="s">
        <v>48</v>
      </c>
      <c r="C32" s="2" t="s">
        <v>86</v>
      </c>
      <c r="D32" s="2" t="s">
        <v>87</v>
      </c>
      <c r="E32" s="25" t="s">
        <v>24</v>
      </c>
      <c r="F32" s="5">
        <v>14.97</v>
      </c>
      <c r="G32" s="7"/>
      <c r="H32" s="20">
        <f t="shared" si="0"/>
        <v>0</v>
      </c>
    </row>
    <row r="33" spans="1:8" ht="30" x14ac:dyDescent="0.25">
      <c r="A33" s="9" t="s">
        <v>88</v>
      </c>
      <c r="B33" s="2" t="s">
        <v>48</v>
      </c>
      <c r="C33" s="2" t="s">
        <v>89</v>
      </c>
      <c r="D33" s="2" t="s">
        <v>90</v>
      </c>
      <c r="E33" s="25" t="s">
        <v>24</v>
      </c>
      <c r="F33" s="5">
        <v>14.97</v>
      </c>
      <c r="G33" s="7"/>
      <c r="H33" s="20">
        <f t="shared" si="0"/>
        <v>0</v>
      </c>
    </row>
    <row r="34" spans="1:8" ht="45" x14ac:dyDescent="0.25">
      <c r="A34" s="9" t="s">
        <v>91</v>
      </c>
      <c r="B34" s="2" t="s">
        <v>57</v>
      </c>
      <c r="C34" s="2" t="s">
        <v>92</v>
      </c>
      <c r="D34" s="2" t="s">
        <v>93</v>
      </c>
      <c r="E34" s="25" t="s">
        <v>14</v>
      </c>
      <c r="F34" s="5">
        <v>86.9</v>
      </c>
      <c r="G34" s="7"/>
      <c r="H34" s="20">
        <f t="shared" si="0"/>
        <v>0</v>
      </c>
    </row>
    <row r="35" spans="1:8" x14ac:dyDescent="0.25">
      <c r="A35" s="13" t="s">
        <v>278</v>
      </c>
      <c r="B35" s="3"/>
      <c r="C35" s="3"/>
      <c r="D35" s="3" t="s">
        <v>94</v>
      </c>
      <c r="E35" s="26"/>
      <c r="F35" s="6"/>
      <c r="G35" s="4"/>
      <c r="H35" s="20"/>
    </row>
    <row r="36" spans="1:8" ht="45" x14ac:dyDescent="0.25">
      <c r="A36" s="9" t="s">
        <v>95</v>
      </c>
      <c r="B36" s="2" t="s">
        <v>96</v>
      </c>
      <c r="C36" s="2" t="s">
        <v>97</v>
      </c>
      <c r="D36" s="2" t="s">
        <v>98</v>
      </c>
      <c r="E36" s="25" t="s">
        <v>99</v>
      </c>
      <c r="F36" s="5">
        <v>4</v>
      </c>
      <c r="G36" s="7"/>
      <c r="H36" s="20">
        <f t="shared" si="0"/>
        <v>0</v>
      </c>
    </row>
    <row r="37" spans="1:8" ht="45" x14ac:dyDescent="0.25">
      <c r="A37" s="9" t="s">
        <v>100</v>
      </c>
      <c r="B37" s="2" t="s">
        <v>96</v>
      </c>
      <c r="C37" s="2" t="s">
        <v>101</v>
      </c>
      <c r="D37" s="2" t="s">
        <v>102</v>
      </c>
      <c r="E37" s="25" t="s">
        <v>99</v>
      </c>
      <c r="F37" s="5">
        <v>4</v>
      </c>
      <c r="G37" s="7"/>
      <c r="H37" s="20">
        <f t="shared" si="0"/>
        <v>0</v>
      </c>
    </row>
    <row r="38" spans="1:8" x14ac:dyDescent="0.25">
      <c r="A38" s="13" t="s">
        <v>279</v>
      </c>
      <c r="B38" s="3"/>
      <c r="C38" s="3"/>
      <c r="D38" s="3" t="s">
        <v>103</v>
      </c>
      <c r="E38" s="26"/>
      <c r="F38" s="6"/>
      <c r="G38" s="4"/>
      <c r="H38" s="20"/>
    </row>
    <row r="39" spans="1:8" ht="45" x14ac:dyDescent="0.25">
      <c r="A39" s="9" t="s">
        <v>104</v>
      </c>
      <c r="B39" s="2" t="s">
        <v>75</v>
      </c>
      <c r="C39" s="2" t="s">
        <v>105</v>
      </c>
      <c r="D39" s="2" t="s">
        <v>106</v>
      </c>
      <c r="E39" s="25" t="s">
        <v>60</v>
      </c>
      <c r="F39" s="5">
        <v>98</v>
      </c>
      <c r="G39" s="1"/>
      <c r="H39" s="20">
        <f t="shared" si="0"/>
        <v>0</v>
      </c>
    </row>
    <row r="40" spans="1:8" ht="45" x14ac:dyDescent="0.25">
      <c r="A40" s="9" t="s">
        <v>107</v>
      </c>
      <c r="B40" s="2" t="s">
        <v>108</v>
      </c>
      <c r="C40" s="2" t="s">
        <v>109</v>
      </c>
      <c r="D40" s="2" t="s">
        <v>110</v>
      </c>
      <c r="E40" s="25" t="s">
        <v>60</v>
      </c>
      <c r="F40" s="5">
        <v>98</v>
      </c>
      <c r="G40" s="1"/>
      <c r="H40" s="20">
        <f t="shared" si="0"/>
        <v>0</v>
      </c>
    </row>
    <row r="41" spans="1:8" x14ac:dyDescent="0.25">
      <c r="A41" s="13" t="s">
        <v>280</v>
      </c>
      <c r="B41" s="3"/>
      <c r="C41" s="3"/>
      <c r="D41" s="3" t="s">
        <v>111</v>
      </c>
      <c r="E41" s="26"/>
      <c r="F41" s="6"/>
      <c r="G41" s="4"/>
      <c r="H41" s="20"/>
    </row>
    <row r="42" spans="1:8" ht="30" x14ac:dyDescent="0.25">
      <c r="A42" s="9" t="s">
        <v>112</v>
      </c>
      <c r="B42" s="2" t="s">
        <v>113</v>
      </c>
      <c r="C42" s="2" t="s">
        <v>114</v>
      </c>
      <c r="D42" s="2" t="s">
        <v>115</v>
      </c>
      <c r="E42" s="25" t="s">
        <v>99</v>
      </c>
      <c r="F42" s="5">
        <v>1</v>
      </c>
      <c r="G42" s="7"/>
      <c r="H42" s="20">
        <f t="shared" si="0"/>
        <v>0</v>
      </c>
    </row>
    <row r="43" spans="1:8" ht="45" x14ac:dyDescent="0.25">
      <c r="A43" s="9" t="s">
        <v>116</v>
      </c>
      <c r="B43" s="2" t="s">
        <v>113</v>
      </c>
      <c r="C43" s="2" t="s">
        <v>114</v>
      </c>
      <c r="D43" s="2" t="s">
        <v>117</v>
      </c>
      <c r="E43" s="25" t="s">
        <v>99</v>
      </c>
      <c r="F43" s="5">
        <v>2</v>
      </c>
      <c r="G43" s="7"/>
      <c r="H43" s="20">
        <f t="shared" si="0"/>
        <v>0</v>
      </c>
    </row>
    <row r="44" spans="1:8" ht="45" x14ac:dyDescent="0.25">
      <c r="A44" s="9" t="s">
        <v>118</v>
      </c>
      <c r="B44" s="2" t="s">
        <v>113</v>
      </c>
      <c r="C44" s="2" t="s">
        <v>114</v>
      </c>
      <c r="D44" s="2" t="s">
        <v>119</v>
      </c>
      <c r="E44" s="25" t="s">
        <v>99</v>
      </c>
      <c r="F44" s="5">
        <v>1</v>
      </c>
      <c r="G44" s="7"/>
      <c r="H44" s="20">
        <f t="shared" si="0"/>
        <v>0</v>
      </c>
    </row>
    <row r="45" spans="1:8" x14ac:dyDescent="0.25">
      <c r="A45" s="13" t="s">
        <v>281</v>
      </c>
      <c r="B45" s="3"/>
      <c r="C45" s="3"/>
      <c r="D45" s="3" t="s">
        <v>120</v>
      </c>
      <c r="E45" s="26"/>
      <c r="F45" s="6"/>
      <c r="G45" s="4"/>
      <c r="H45" s="20"/>
    </row>
    <row r="46" spans="1:8" ht="45" x14ac:dyDescent="0.25">
      <c r="A46" s="9" t="s">
        <v>121</v>
      </c>
      <c r="B46" s="2" t="s">
        <v>122</v>
      </c>
      <c r="C46" s="2" t="s">
        <v>123</v>
      </c>
      <c r="D46" s="2" t="s">
        <v>124</v>
      </c>
      <c r="E46" s="25" t="s">
        <v>99</v>
      </c>
      <c r="F46" s="5">
        <v>1</v>
      </c>
      <c r="G46" s="7"/>
      <c r="H46" s="20">
        <f t="shared" si="0"/>
        <v>0</v>
      </c>
    </row>
    <row r="47" spans="1:8" ht="21" customHeight="1" x14ac:dyDescent="0.25">
      <c r="A47" s="13" t="s">
        <v>282</v>
      </c>
      <c r="B47" s="3"/>
      <c r="C47" s="3"/>
      <c r="D47" s="3" t="s">
        <v>125</v>
      </c>
      <c r="E47" s="26"/>
      <c r="F47" s="6"/>
      <c r="G47" s="4"/>
      <c r="H47" s="20"/>
    </row>
    <row r="48" spans="1:8" ht="45" x14ac:dyDescent="0.25">
      <c r="A48" s="9" t="s">
        <v>126</v>
      </c>
      <c r="B48" s="2" t="s">
        <v>127</v>
      </c>
      <c r="C48" s="2" t="s">
        <v>128</v>
      </c>
      <c r="D48" s="2" t="s">
        <v>129</v>
      </c>
      <c r="E48" s="25" t="s">
        <v>60</v>
      </c>
      <c r="F48" s="5">
        <v>98</v>
      </c>
      <c r="G48" s="1"/>
      <c r="H48" s="20">
        <f t="shared" si="0"/>
        <v>0</v>
      </c>
    </row>
    <row r="49" spans="1:8" ht="20.25" customHeight="1" x14ac:dyDescent="0.25">
      <c r="A49" s="13" t="s">
        <v>283</v>
      </c>
      <c r="B49" s="3"/>
      <c r="C49" s="3"/>
      <c r="D49" s="3" t="s">
        <v>130</v>
      </c>
      <c r="E49" s="26"/>
      <c r="F49" s="6"/>
      <c r="G49" s="4"/>
      <c r="H49" s="20"/>
    </row>
    <row r="50" spans="1:8" ht="45" x14ac:dyDescent="0.25">
      <c r="A50" s="9" t="s">
        <v>131</v>
      </c>
      <c r="B50" s="2" t="s">
        <v>57</v>
      </c>
      <c r="C50" s="2" t="s">
        <v>132</v>
      </c>
      <c r="D50" s="2" t="s">
        <v>133</v>
      </c>
      <c r="E50" s="25" t="s">
        <v>14</v>
      </c>
      <c r="F50" s="5">
        <v>10.6</v>
      </c>
      <c r="G50" s="1"/>
      <c r="H50" s="20">
        <f t="shared" si="0"/>
        <v>0</v>
      </c>
    </row>
    <row r="51" spans="1:8" ht="60" x14ac:dyDescent="0.25">
      <c r="A51" s="9" t="s">
        <v>134</v>
      </c>
      <c r="B51" s="2" t="s">
        <v>135</v>
      </c>
      <c r="C51" s="2" t="s">
        <v>136</v>
      </c>
      <c r="D51" s="2" t="s">
        <v>137</v>
      </c>
      <c r="E51" s="25" t="s">
        <v>60</v>
      </c>
      <c r="F51" s="5">
        <v>30.6</v>
      </c>
      <c r="G51" s="1"/>
      <c r="H51" s="20">
        <f t="shared" si="0"/>
        <v>0</v>
      </c>
    </row>
    <row r="52" spans="1:8" ht="45" x14ac:dyDescent="0.25">
      <c r="A52" s="9" t="s">
        <v>138</v>
      </c>
      <c r="B52" s="2" t="s">
        <v>135</v>
      </c>
      <c r="C52" s="2" t="s">
        <v>139</v>
      </c>
      <c r="D52" s="2" t="s">
        <v>140</v>
      </c>
      <c r="E52" s="25" t="s">
        <v>60</v>
      </c>
      <c r="F52" s="5">
        <v>30.6</v>
      </c>
      <c r="G52" s="1"/>
      <c r="H52" s="20">
        <f t="shared" si="0"/>
        <v>0</v>
      </c>
    </row>
    <row r="53" spans="1:8" ht="15.75" customHeight="1" x14ac:dyDescent="0.25">
      <c r="A53" s="13" t="s">
        <v>284</v>
      </c>
      <c r="B53" s="3"/>
      <c r="C53" s="3"/>
      <c r="D53" s="3" t="s">
        <v>141</v>
      </c>
      <c r="E53" s="26"/>
      <c r="F53" s="6"/>
      <c r="G53" s="4"/>
      <c r="H53" s="20"/>
    </row>
    <row r="54" spans="1:8" ht="30" x14ac:dyDescent="0.25">
      <c r="A54" s="9" t="s">
        <v>142</v>
      </c>
      <c r="B54" s="2" t="s">
        <v>143</v>
      </c>
      <c r="C54" s="2" t="s">
        <v>123</v>
      </c>
      <c r="D54" s="2" t="s">
        <v>144</v>
      </c>
      <c r="E54" s="25" t="s">
        <v>60</v>
      </c>
      <c r="F54" s="5">
        <v>121</v>
      </c>
      <c r="G54" s="1"/>
      <c r="H54" s="20">
        <f t="shared" si="0"/>
        <v>0</v>
      </c>
    </row>
    <row r="55" spans="1:8" ht="30" x14ac:dyDescent="0.25">
      <c r="A55" s="9" t="s">
        <v>145</v>
      </c>
      <c r="B55" s="2" t="s">
        <v>143</v>
      </c>
      <c r="C55" s="2" t="s">
        <v>123</v>
      </c>
      <c r="D55" s="2" t="s">
        <v>146</v>
      </c>
      <c r="E55" s="25" t="s">
        <v>60</v>
      </c>
      <c r="F55" s="5">
        <v>165.5</v>
      </c>
      <c r="G55" s="1"/>
      <c r="H55" s="20">
        <f t="shared" si="0"/>
        <v>0</v>
      </c>
    </row>
    <row r="56" spans="1:8" ht="30" x14ac:dyDescent="0.25">
      <c r="A56" s="9" t="s">
        <v>147</v>
      </c>
      <c r="B56" s="2" t="s">
        <v>143</v>
      </c>
      <c r="C56" s="2" t="s">
        <v>123</v>
      </c>
      <c r="D56" s="2" t="s">
        <v>148</v>
      </c>
      <c r="E56" s="25" t="s">
        <v>60</v>
      </c>
      <c r="F56" s="5">
        <v>165</v>
      </c>
      <c r="G56" s="1"/>
      <c r="H56" s="20">
        <f t="shared" si="0"/>
        <v>0</v>
      </c>
    </row>
    <row r="57" spans="1:8" ht="45" x14ac:dyDescent="0.25">
      <c r="A57" s="9" t="s">
        <v>149</v>
      </c>
      <c r="B57" s="2"/>
      <c r="C57" s="2" t="s">
        <v>150</v>
      </c>
      <c r="D57" s="2" t="s">
        <v>151</v>
      </c>
      <c r="E57" s="25" t="s">
        <v>20</v>
      </c>
      <c r="F57" s="5">
        <v>63</v>
      </c>
      <c r="G57" s="1"/>
      <c r="H57" s="20">
        <f t="shared" si="0"/>
        <v>0</v>
      </c>
    </row>
    <row r="58" spans="1:8" ht="20.25" customHeight="1" x14ac:dyDescent="0.25">
      <c r="A58" s="13" t="s">
        <v>285</v>
      </c>
      <c r="B58" s="3"/>
      <c r="C58" s="3"/>
      <c r="D58" s="3" t="s">
        <v>152</v>
      </c>
      <c r="E58" s="26"/>
      <c r="F58" s="6"/>
      <c r="G58" s="4"/>
      <c r="H58" s="20"/>
    </row>
    <row r="59" spans="1:8" ht="30" x14ac:dyDescent="0.25">
      <c r="A59" s="9" t="s">
        <v>153</v>
      </c>
      <c r="B59" s="2" t="s">
        <v>154</v>
      </c>
      <c r="C59" s="2" t="s">
        <v>123</v>
      </c>
      <c r="D59" s="2" t="s">
        <v>155</v>
      </c>
      <c r="E59" s="25" t="s">
        <v>156</v>
      </c>
      <c r="F59" s="5">
        <v>6</v>
      </c>
      <c r="G59" s="1"/>
      <c r="H59" s="20">
        <f t="shared" si="0"/>
        <v>0</v>
      </c>
    </row>
    <row r="60" spans="1:8" x14ac:dyDescent="0.25">
      <c r="A60" s="12" t="s">
        <v>286</v>
      </c>
      <c r="B60" s="3"/>
      <c r="C60" s="3"/>
      <c r="D60" s="3" t="s">
        <v>157</v>
      </c>
      <c r="E60" s="26"/>
      <c r="F60" s="6"/>
      <c r="G60" s="4"/>
      <c r="H60" s="20"/>
    </row>
    <row r="61" spans="1:8" x14ac:dyDescent="0.25">
      <c r="A61" s="13" t="s">
        <v>287</v>
      </c>
      <c r="B61" s="3"/>
      <c r="C61" s="3"/>
      <c r="D61" s="3" t="s">
        <v>29</v>
      </c>
      <c r="E61" s="26"/>
      <c r="F61" s="6"/>
      <c r="G61" s="4"/>
      <c r="H61" s="20"/>
    </row>
    <row r="62" spans="1:8" ht="45" x14ac:dyDescent="0.25">
      <c r="A62" s="9" t="s">
        <v>158</v>
      </c>
      <c r="B62" s="2" t="s">
        <v>159</v>
      </c>
      <c r="C62" s="2" t="s">
        <v>160</v>
      </c>
      <c r="D62" s="2" t="s">
        <v>161</v>
      </c>
      <c r="E62" s="25" t="s">
        <v>162</v>
      </c>
      <c r="F62" s="5">
        <v>0.05</v>
      </c>
      <c r="G62" s="7"/>
      <c r="H62" s="20">
        <f t="shared" si="0"/>
        <v>0</v>
      </c>
    </row>
    <row r="63" spans="1:8" ht="45" x14ac:dyDescent="0.25">
      <c r="A63" s="9" t="s">
        <v>163</v>
      </c>
      <c r="B63" s="2" t="s">
        <v>164</v>
      </c>
      <c r="C63" s="2" t="s">
        <v>165</v>
      </c>
      <c r="D63" s="2" t="s">
        <v>166</v>
      </c>
      <c r="E63" s="25" t="s">
        <v>60</v>
      </c>
      <c r="F63" s="5">
        <v>120</v>
      </c>
      <c r="G63" s="1"/>
      <c r="H63" s="20">
        <f t="shared" si="0"/>
        <v>0</v>
      </c>
    </row>
    <row r="64" spans="1:8" x14ac:dyDescent="0.25">
      <c r="A64" s="13" t="s">
        <v>288</v>
      </c>
      <c r="B64" s="3"/>
      <c r="C64" s="3"/>
      <c r="D64" s="3" t="s">
        <v>15</v>
      </c>
      <c r="E64" s="26"/>
      <c r="F64" s="6"/>
      <c r="G64" s="4"/>
      <c r="H64" s="20"/>
    </row>
    <row r="65" spans="1:8" ht="45" x14ac:dyDescent="0.25">
      <c r="A65" s="9" t="s">
        <v>167</v>
      </c>
      <c r="B65" s="2" t="s">
        <v>168</v>
      </c>
      <c r="C65" s="2" t="s">
        <v>169</v>
      </c>
      <c r="D65" s="2" t="s">
        <v>170</v>
      </c>
      <c r="E65" s="25" t="s">
        <v>20</v>
      </c>
      <c r="F65" s="5">
        <v>2</v>
      </c>
      <c r="G65" s="1"/>
      <c r="H65" s="20">
        <f t="shared" si="0"/>
        <v>0</v>
      </c>
    </row>
    <row r="66" spans="1:8" ht="45" x14ac:dyDescent="0.25">
      <c r="A66" s="9" t="s">
        <v>171</v>
      </c>
      <c r="B66" s="2" t="s">
        <v>168</v>
      </c>
      <c r="C66" s="2" t="s">
        <v>172</v>
      </c>
      <c r="D66" s="2" t="s">
        <v>173</v>
      </c>
      <c r="E66" s="25" t="s">
        <v>14</v>
      </c>
      <c r="F66" s="5">
        <v>9.4</v>
      </c>
      <c r="G66" s="1"/>
      <c r="H66" s="20">
        <f t="shared" si="0"/>
        <v>0</v>
      </c>
    </row>
    <row r="67" spans="1:8" ht="30" x14ac:dyDescent="0.25">
      <c r="A67" s="9" t="s">
        <v>174</v>
      </c>
      <c r="B67" s="2" t="s">
        <v>168</v>
      </c>
      <c r="C67" s="2" t="s">
        <v>175</v>
      </c>
      <c r="D67" s="2" t="s">
        <v>176</v>
      </c>
      <c r="E67" s="25" t="s">
        <v>20</v>
      </c>
      <c r="F67" s="5">
        <v>13.1</v>
      </c>
      <c r="G67" s="1"/>
      <c r="H67" s="20">
        <f t="shared" si="0"/>
        <v>0</v>
      </c>
    </row>
    <row r="68" spans="1:8" ht="45" x14ac:dyDescent="0.25">
      <c r="A68" s="9" t="s">
        <v>177</v>
      </c>
      <c r="B68" s="2" t="s">
        <v>178</v>
      </c>
      <c r="C68" s="2" t="s">
        <v>179</v>
      </c>
      <c r="D68" s="2" t="s">
        <v>180</v>
      </c>
      <c r="E68" s="25" t="s">
        <v>60</v>
      </c>
      <c r="F68" s="5">
        <v>14.4</v>
      </c>
      <c r="G68" s="1"/>
      <c r="H68" s="20">
        <f t="shared" si="0"/>
        <v>0</v>
      </c>
    </row>
    <row r="69" spans="1:8" ht="45" x14ac:dyDescent="0.25">
      <c r="A69" s="9" t="s">
        <v>181</v>
      </c>
      <c r="B69" s="2" t="s">
        <v>178</v>
      </c>
      <c r="C69" s="2" t="s">
        <v>182</v>
      </c>
      <c r="D69" s="2" t="s">
        <v>183</v>
      </c>
      <c r="E69" s="25" t="s">
        <v>20</v>
      </c>
      <c r="F69" s="5">
        <v>8</v>
      </c>
      <c r="G69" s="1"/>
      <c r="H69" s="20">
        <f t="shared" si="0"/>
        <v>0</v>
      </c>
    </row>
    <row r="70" spans="1:8" ht="45" x14ac:dyDescent="0.25">
      <c r="A70" s="9" t="s">
        <v>184</v>
      </c>
      <c r="B70" s="2" t="s">
        <v>178</v>
      </c>
      <c r="C70" s="2" t="s">
        <v>185</v>
      </c>
      <c r="D70" s="2" t="s">
        <v>186</v>
      </c>
      <c r="E70" s="25" t="s">
        <v>20</v>
      </c>
      <c r="F70" s="5">
        <v>8</v>
      </c>
      <c r="G70" s="1"/>
      <c r="H70" s="20">
        <f t="shared" si="0"/>
        <v>0</v>
      </c>
    </row>
    <row r="71" spans="1:8" x14ac:dyDescent="0.25">
      <c r="A71" s="13" t="s">
        <v>289</v>
      </c>
      <c r="B71" s="3"/>
      <c r="C71" s="3"/>
      <c r="D71" s="3" t="s">
        <v>187</v>
      </c>
      <c r="E71" s="26"/>
      <c r="F71" s="6"/>
      <c r="G71" s="4"/>
      <c r="H71" s="20"/>
    </row>
    <row r="72" spans="1:8" ht="45" x14ac:dyDescent="0.25">
      <c r="A72" s="9" t="s">
        <v>188</v>
      </c>
      <c r="B72" s="2" t="s">
        <v>189</v>
      </c>
      <c r="C72" s="2" t="s">
        <v>190</v>
      </c>
      <c r="D72" s="2" t="s">
        <v>191</v>
      </c>
      <c r="E72" s="25" t="s">
        <v>60</v>
      </c>
      <c r="F72" s="5">
        <v>111</v>
      </c>
      <c r="G72" s="1"/>
      <c r="H72" s="20">
        <f t="shared" ref="H71:H101" si="1">F72*G72</f>
        <v>0</v>
      </c>
    </row>
    <row r="73" spans="1:8" ht="60" x14ac:dyDescent="0.25">
      <c r="A73" s="9" t="s">
        <v>192</v>
      </c>
      <c r="B73" s="2" t="s">
        <v>193</v>
      </c>
      <c r="C73" s="2" t="s">
        <v>194</v>
      </c>
      <c r="D73" s="2" t="s">
        <v>195</v>
      </c>
      <c r="E73" s="25" t="s">
        <v>14</v>
      </c>
      <c r="F73" s="5">
        <v>54</v>
      </c>
      <c r="G73" s="1"/>
      <c r="H73" s="20">
        <f t="shared" si="1"/>
        <v>0</v>
      </c>
    </row>
    <row r="74" spans="1:8" ht="60" x14ac:dyDescent="0.25">
      <c r="A74" s="9" t="s">
        <v>196</v>
      </c>
      <c r="B74" s="2" t="s">
        <v>197</v>
      </c>
      <c r="C74" s="2" t="s">
        <v>12</v>
      </c>
      <c r="D74" s="2" t="s">
        <v>198</v>
      </c>
      <c r="E74" s="25" t="s">
        <v>14</v>
      </c>
      <c r="F74" s="5">
        <v>6.7</v>
      </c>
      <c r="G74" s="1"/>
      <c r="H74" s="20">
        <f t="shared" si="1"/>
        <v>0</v>
      </c>
    </row>
    <row r="75" spans="1:8" ht="120" x14ac:dyDescent="0.25">
      <c r="A75" s="9" t="s">
        <v>199</v>
      </c>
      <c r="B75" s="2" t="s">
        <v>200</v>
      </c>
      <c r="C75" s="2" t="s">
        <v>201</v>
      </c>
      <c r="D75" s="2" t="s">
        <v>301</v>
      </c>
      <c r="E75" s="25" t="s">
        <v>14</v>
      </c>
      <c r="F75" s="5">
        <v>4.0999999999999996</v>
      </c>
      <c r="G75" s="1"/>
      <c r="H75" s="20">
        <f t="shared" si="1"/>
        <v>0</v>
      </c>
    </row>
    <row r="76" spans="1:8" x14ac:dyDescent="0.25">
      <c r="A76" s="13" t="s">
        <v>290</v>
      </c>
      <c r="B76" s="3"/>
      <c r="C76" s="3"/>
      <c r="D76" s="3" t="s">
        <v>202</v>
      </c>
      <c r="E76" s="26"/>
      <c r="F76" s="6"/>
      <c r="G76" s="4"/>
      <c r="H76" s="20"/>
    </row>
    <row r="77" spans="1:8" ht="30" x14ac:dyDescent="0.25">
      <c r="A77" s="9" t="s">
        <v>203</v>
      </c>
      <c r="B77" s="2" t="s">
        <v>204</v>
      </c>
      <c r="C77" s="2" t="s">
        <v>205</v>
      </c>
      <c r="D77" s="2" t="s">
        <v>206</v>
      </c>
      <c r="E77" s="25" t="s">
        <v>14</v>
      </c>
      <c r="F77" s="5">
        <v>1</v>
      </c>
      <c r="G77" s="1"/>
      <c r="H77" s="20">
        <f t="shared" si="1"/>
        <v>0</v>
      </c>
    </row>
    <row r="78" spans="1:8" ht="30" x14ac:dyDescent="0.25">
      <c r="A78" s="9" t="s">
        <v>207</v>
      </c>
      <c r="B78" s="2" t="s">
        <v>204</v>
      </c>
      <c r="C78" s="2" t="s">
        <v>208</v>
      </c>
      <c r="D78" s="2" t="s">
        <v>209</v>
      </c>
      <c r="E78" s="25" t="s">
        <v>20</v>
      </c>
      <c r="F78" s="5">
        <v>0.5</v>
      </c>
      <c r="G78" s="1"/>
      <c r="H78" s="20">
        <f t="shared" si="1"/>
        <v>0</v>
      </c>
    </row>
    <row r="79" spans="1:8" ht="30" x14ac:dyDescent="0.25">
      <c r="A79" s="9" t="s">
        <v>210</v>
      </c>
      <c r="B79" s="2"/>
      <c r="C79" s="2" t="s">
        <v>211</v>
      </c>
      <c r="D79" s="2" t="s">
        <v>212</v>
      </c>
      <c r="E79" s="25" t="s">
        <v>99</v>
      </c>
      <c r="F79" s="5">
        <v>1</v>
      </c>
      <c r="G79" s="7"/>
      <c r="H79" s="20">
        <f t="shared" si="1"/>
        <v>0</v>
      </c>
    </row>
    <row r="80" spans="1:8" x14ac:dyDescent="0.25">
      <c r="A80" s="13" t="s">
        <v>291</v>
      </c>
      <c r="B80" s="3"/>
      <c r="C80" s="3"/>
      <c r="D80" s="3" t="s">
        <v>213</v>
      </c>
      <c r="E80" s="26"/>
      <c r="F80" s="6"/>
      <c r="G80" s="4"/>
      <c r="H80" s="20"/>
    </row>
    <row r="81" spans="1:8" ht="30" x14ac:dyDescent="0.25">
      <c r="A81" s="9" t="s">
        <v>214</v>
      </c>
      <c r="B81" s="2" t="s">
        <v>215</v>
      </c>
      <c r="C81" s="2" t="s">
        <v>216</v>
      </c>
      <c r="D81" s="2" t="s">
        <v>217</v>
      </c>
      <c r="E81" s="25" t="s">
        <v>60</v>
      </c>
      <c r="F81" s="5">
        <v>105</v>
      </c>
      <c r="G81" s="1"/>
      <c r="H81" s="20">
        <f t="shared" si="1"/>
        <v>0</v>
      </c>
    </row>
    <row r="82" spans="1:8" x14ac:dyDescent="0.25">
      <c r="A82" s="13" t="s">
        <v>292</v>
      </c>
      <c r="B82" s="3"/>
      <c r="C82" s="3"/>
      <c r="D82" s="3" t="s">
        <v>218</v>
      </c>
      <c r="E82" s="26"/>
      <c r="F82" s="6"/>
      <c r="G82" s="4"/>
      <c r="H82" s="20"/>
    </row>
    <row r="83" spans="1:8" ht="30" x14ac:dyDescent="0.25">
      <c r="A83" s="9" t="s">
        <v>219</v>
      </c>
      <c r="B83" s="2" t="s">
        <v>11</v>
      </c>
      <c r="C83" s="2" t="s">
        <v>220</v>
      </c>
      <c r="D83" s="2" t="s">
        <v>221</v>
      </c>
      <c r="E83" s="25" t="s">
        <v>20</v>
      </c>
      <c r="F83" s="5">
        <v>8</v>
      </c>
      <c r="G83" s="1"/>
      <c r="H83" s="20">
        <f t="shared" si="1"/>
        <v>0</v>
      </c>
    </row>
    <row r="84" spans="1:8" ht="30" x14ac:dyDescent="0.25">
      <c r="A84" s="9" t="s">
        <v>222</v>
      </c>
      <c r="B84" s="2" t="s">
        <v>223</v>
      </c>
      <c r="C84" s="2" t="s">
        <v>224</v>
      </c>
      <c r="D84" s="2" t="s">
        <v>225</v>
      </c>
      <c r="E84" s="25" t="s">
        <v>14</v>
      </c>
      <c r="F84" s="5">
        <v>0.96</v>
      </c>
      <c r="G84" s="1"/>
      <c r="H84" s="20">
        <f t="shared" si="1"/>
        <v>0</v>
      </c>
    </row>
    <row r="85" spans="1:8" ht="45" x14ac:dyDescent="0.25">
      <c r="A85" s="9" t="s">
        <v>226</v>
      </c>
      <c r="B85" s="2" t="s">
        <v>223</v>
      </c>
      <c r="C85" s="2" t="s">
        <v>227</v>
      </c>
      <c r="D85" s="2" t="s">
        <v>228</v>
      </c>
      <c r="E85" s="25" t="s">
        <v>20</v>
      </c>
      <c r="F85" s="5">
        <v>8</v>
      </c>
      <c r="G85" s="1"/>
      <c r="H85" s="20">
        <f t="shared" si="1"/>
        <v>0</v>
      </c>
    </row>
    <row r="86" spans="1:8" ht="30" x14ac:dyDescent="0.25">
      <c r="A86" s="9" t="s">
        <v>229</v>
      </c>
      <c r="B86" s="2" t="s">
        <v>230</v>
      </c>
      <c r="C86" s="2" t="s">
        <v>224</v>
      </c>
      <c r="D86" s="2" t="s">
        <v>231</v>
      </c>
      <c r="E86" s="25" t="s">
        <v>14</v>
      </c>
      <c r="F86" s="5">
        <v>0.4</v>
      </c>
      <c r="G86" s="1"/>
      <c r="H86" s="20">
        <f t="shared" si="1"/>
        <v>0</v>
      </c>
    </row>
    <row r="87" spans="1:8" ht="45" x14ac:dyDescent="0.25">
      <c r="A87" s="9" t="s">
        <v>232</v>
      </c>
      <c r="B87" s="2" t="s">
        <v>230</v>
      </c>
      <c r="C87" s="2" t="s">
        <v>233</v>
      </c>
      <c r="D87" s="2" t="s">
        <v>234</v>
      </c>
      <c r="E87" s="25" t="s">
        <v>20</v>
      </c>
      <c r="F87" s="5">
        <v>8</v>
      </c>
      <c r="G87" s="1"/>
      <c r="H87" s="20">
        <f t="shared" si="1"/>
        <v>0</v>
      </c>
    </row>
    <row r="88" spans="1:8" ht="45" x14ac:dyDescent="0.25">
      <c r="A88" s="9" t="s">
        <v>235</v>
      </c>
      <c r="B88" s="2" t="s">
        <v>11</v>
      </c>
      <c r="C88" s="2" t="s">
        <v>236</v>
      </c>
      <c r="D88" s="2" t="s">
        <v>237</v>
      </c>
      <c r="E88" s="25" t="s">
        <v>60</v>
      </c>
      <c r="F88" s="5">
        <v>14.4</v>
      </c>
      <c r="G88" s="1"/>
      <c r="H88" s="20">
        <f t="shared" si="1"/>
        <v>0</v>
      </c>
    </row>
    <row r="89" spans="1:8" ht="30" x14ac:dyDescent="0.25">
      <c r="A89" s="9" t="s">
        <v>238</v>
      </c>
      <c r="B89" s="2" t="s">
        <v>215</v>
      </c>
      <c r="C89" s="2" t="s">
        <v>216</v>
      </c>
      <c r="D89" s="2" t="s">
        <v>217</v>
      </c>
      <c r="E89" s="25" t="s">
        <v>60</v>
      </c>
      <c r="F89" s="5">
        <v>14.4</v>
      </c>
      <c r="G89" s="1"/>
      <c r="H89" s="20">
        <f t="shared" si="1"/>
        <v>0</v>
      </c>
    </row>
    <row r="90" spans="1:8" ht="60" x14ac:dyDescent="0.25">
      <c r="A90" s="9" t="s">
        <v>239</v>
      </c>
      <c r="B90" s="2" t="s">
        <v>240</v>
      </c>
      <c r="C90" s="2" t="s">
        <v>241</v>
      </c>
      <c r="D90" s="2" t="s">
        <v>242</v>
      </c>
      <c r="E90" s="25" t="s">
        <v>60</v>
      </c>
      <c r="F90" s="5">
        <v>12</v>
      </c>
      <c r="G90" s="1"/>
      <c r="H90" s="20">
        <f t="shared" si="1"/>
        <v>0</v>
      </c>
    </row>
    <row r="91" spans="1:8" ht="60" x14ac:dyDescent="0.25">
      <c r="A91" s="9" t="s">
        <v>243</v>
      </c>
      <c r="B91" s="2" t="s">
        <v>240</v>
      </c>
      <c r="C91" s="2" t="s">
        <v>241</v>
      </c>
      <c r="D91" s="2" t="s">
        <v>244</v>
      </c>
      <c r="E91" s="25" t="s">
        <v>60</v>
      </c>
      <c r="F91" s="5">
        <v>2.4</v>
      </c>
      <c r="G91" s="1"/>
      <c r="H91" s="20">
        <f t="shared" si="1"/>
        <v>0</v>
      </c>
    </row>
    <row r="92" spans="1:8" x14ac:dyDescent="0.25">
      <c r="A92" s="13" t="s">
        <v>293</v>
      </c>
      <c r="B92" s="3"/>
      <c r="C92" s="3"/>
      <c r="D92" s="3" t="s">
        <v>245</v>
      </c>
      <c r="E92" s="26"/>
      <c r="F92" s="6"/>
      <c r="G92" s="4"/>
      <c r="H92" s="20"/>
    </row>
    <row r="93" spans="1:8" ht="32.25" customHeight="1" x14ac:dyDescent="0.25">
      <c r="A93" s="9" t="s">
        <v>246</v>
      </c>
      <c r="B93" s="2" t="s">
        <v>247</v>
      </c>
      <c r="C93" s="2" t="s">
        <v>128</v>
      </c>
      <c r="D93" s="2" t="s">
        <v>248</v>
      </c>
      <c r="E93" s="25" t="s">
        <v>60</v>
      </c>
      <c r="F93" s="5">
        <v>73</v>
      </c>
      <c r="G93" s="1"/>
      <c r="H93" s="20">
        <f t="shared" si="1"/>
        <v>0</v>
      </c>
    </row>
    <row r="94" spans="1:8" ht="32.25" customHeight="1" x14ac:dyDescent="0.25">
      <c r="A94" s="9" t="s">
        <v>249</v>
      </c>
      <c r="B94" s="2" t="s">
        <v>250</v>
      </c>
      <c r="C94" s="2" t="s">
        <v>251</v>
      </c>
      <c r="D94" s="2" t="s">
        <v>252</v>
      </c>
      <c r="E94" s="25" t="s">
        <v>60</v>
      </c>
      <c r="F94" s="5">
        <v>73</v>
      </c>
      <c r="G94" s="1"/>
      <c r="H94" s="20">
        <f t="shared" si="1"/>
        <v>0</v>
      </c>
    </row>
    <row r="95" spans="1:8" x14ac:dyDescent="0.25">
      <c r="A95" s="13" t="s">
        <v>294</v>
      </c>
      <c r="B95" s="3"/>
      <c r="C95" s="3"/>
      <c r="D95" s="3" t="s">
        <v>253</v>
      </c>
      <c r="E95" s="26"/>
      <c r="F95" s="6"/>
      <c r="G95" s="4"/>
      <c r="H95" s="20"/>
    </row>
    <row r="96" spans="1:8" ht="30" x14ac:dyDescent="0.25">
      <c r="A96" s="9" t="s">
        <v>254</v>
      </c>
      <c r="B96" s="2" t="s">
        <v>215</v>
      </c>
      <c r="C96" s="2" t="s">
        <v>255</v>
      </c>
      <c r="D96" s="2" t="s">
        <v>256</v>
      </c>
      <c r="E96" s="25" t="s">
        <v>60</v>
      </c>
      <c r="F96" s="5">
        <v>58</v>
      </c>
      <c r="G96" s="1"/>
      <c r="H96" s="20">
        <f t="shared" si="1"/>
        <v>0</v>
      </c>
    </row>
    <row r="97" spans="1:8" x14ac:dyDescent="0.25">
      <c r="A97" s="13" t="s">
        <v>295</v>
      </c>
      <c r="B97" s="3"/>
      <c r="C97" s="3"/>
      <c r="D97" s="3" t="s">
        <v>257</v>
      </c>
      <c r="E97" s="26"/>
      <c r="F97" s="6"/>
      <c r="G97" s="4"/>
      <c r="H97" s="20"/>
    </row>
    <row r="98" spans="1:8" ht="30" x14ac:dyDescent="0.25">
      <c r="A98" s="9" t="s">
        <v>258</v>
      </c>
      <c r="B98" s="2" t="s">
        <v>259</v>
      </c>
      <c r="C98" s="2" t="s">
        <v>18</v>
      </c>
      <c r="D98" s="2" t="s">
        <v>260</v>
      </c>
      <c r="E98" s="25" t="s">
        <v>20</v>
      </c>
      <c r="F98" s="5">
        <v>13</v>
      </c>
      <c r="G98" s="1"/>
      <c r="H98" s="20">
        <f t="shared" si="1"/>
        <v>0</v>
      </c>
    </row>
    <row r="99" spans="1:8" ht="23.25" customHeight="1" x14ac:dyDescent="0.25">
      <c r="A99" s="13" t="s">
        <v>296</v>
      </c>
      <c r="B99" s="3"/>
      <c r="C99" s="3"/>
      <c r="D99" s="3" t="s">
        <v>261</v>
      </c>
      <c r="E99" s="26"/>
      <c r="F99" s="6"/>
      <c r="G99" s="4"/>
      <c r="H99" s="20">
        <f t="shared" si="1"/>
        <v>0</v>
      </c>
    </row>
    <row r="100" spans="1:8" ht="30" x14ac:dyDescent="0.25">
      <c r="A100" s="9" t="s">
        <v>262</v>
      </c>
      <c r="B100" s="2" t="s">
        <v>263</v>
      </c>
      <c r="C100" s="2" t="s">
        <v>264</v>
      </c>
      <c r="D100" s="2" t="s">
        <v>265</v>
      </c>
      <c r="E100" s="25" t="s">
        <v>60</v>
      </c>
      <c r="F100" s="5">
        <v>40</v>
      </c>
      <c r="G100" s="1"/>
      <c r="H100" s="20">
        <f t="shared" si="1"/>
        <v>0</v>
      </c>
    </row>
    <row r="101" spans="1:8" ht="30" x14ac:dyDescent="0.25">
      <c r="A101" s="9" t="s">
        <v>266</v>
      </c>
      <c r="B101" s="2" t="s">
        <v>263</v>
      </c>
      <c r="C101" s="2" t="s">
        <v>267</v>
      </c>
      <c r="D101" s="2" t="s">
        <v>268</v>
      </c>
      <c r="E101" s="25" t="s">
        <v>60</v>
      </c>
      <c r="F101" s="5">
        <v>40</v>
      </c>
      <c r="G101" s="1"/>
      <c r="H101" s="20">
        <f t="shared" si="1"/>
        <v>0</v>
      </c>
    </row>
    <row r="102" spans="1:8" x14ac:dyDescent="0.25">
      <c r="A102" s="14" t="s">
        <v>297</v>
      </c>
      <c r="B102" s="8"/>
      <c r="C102" s="8"/>
      <c r="D102" s="8"/>
      <c r="E102" s="8"/>
      <c r="F102" s="8"/>
      <c r="G102" s="8"/>
      <c r="H102" s="21">
        <f>SUM(H6:H101)</f>
        <v>0</v>
      </c>
    </row>
    <row r="103" spans="1:8" x14ac:dyDescent="0.25">
      <c r="A103" s="14" t="s">
        <v>299</v>
      </c>
      <c r="B103" s="8"/>
      <c r="C103" s="8"/>
      <c r="D103" s="8"/>
      <c r="E103" s="8"/>
      <c r="F103" s="8"/>
      <c r="G103" s="8"/>
      <c r="H103" s="21">
        <f>H104-H102</f>
        <v>0</v>
      </c>
    </row>
    <row r="104" spans="1:8" ht="15.75" thickBot="1" x14ac:dyDescent="0.3">
      <c r="A104" s="15" t="s">
        <v>298</v>
      </c>
      <c r="B104" s="16"/>
      <c r="C104" s="16"/>
      <c r="D104" s="16"/>
      <c r="E104" s="16"/>
      <c r="F104" s="16"/>
      <c r="G104" s="16"/>
      <c r="H104" s="22">
        <f>H102*1.23</f>
        <v>0</v>
      </c>
    </row>
  </sheetData>
  <mergeCells count="4">
    <mergeCell ref="A102:G102"/>
    <mergeCell ref="A103:G103"/>
    <mergeCell ref="A104:G104"/>
    <mergeCell ref="A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Ja</cp:lastModifiedBy>
  <dcterms:created xsi:type="dcterms:W3CDTF">2023-10-25T06:16:13Z</dcterms:created>
  <dcterms:modified xsi:type="dcterms:W3CDTF">2023-10-25T06:43:49Z</dcterms:modified>
</cp:coreProperties>
</file>